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1700" windowHeight="6240" tabRatio="840" activeTab="0"/>
  </bookViews>
  <sheets>
    <sheet name="Доход.МБ(П1v2)" sheetId="1" r:id="rId1"/>
  </sheets>
  <definedNames>
    <definedName name="_xlnm.Print_Area" localSheetId="0">'Доход.МБ(П1v2)'!$A$1:$F$50</definedName>
  </definedNames>
  <calcPr fullCalcOnLoad="1" refMode="R1C1"/>
</workbook>
</file>

<file path=xl/sharedStrings.xml><?xml version="1.0" encoding="utf-8"?>
<sst xmlns="http://schemas.openxmlformats.org/spreadsheetml/2006/main" count="129" uniqueCount="126">
  <si>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</si>
  <si>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</si>
  <si>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</si>
  <si>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</si>
  <si>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</si>
  <si>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</si>
  <si>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</si>
  <si>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</si>
  <si>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</si>
  <si>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</si>
  <si>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</si>
  <si>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</si>
  <si>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</si>
  <si>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</si>
  <si>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</si>
  <si>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</si>
  <si>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</si>
  <si>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</si>
  <si>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</si>
  <si>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</si>
  <si>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</si>
  <si>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</si>
  <si>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</si>
  <si>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</si>
  <si>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</si>
  <si>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</si>
  <si>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</si>
  <si>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</si>
  <si>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</si>
  <si>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</si>
  <si>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</si>
  <si>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</si>
  <si>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</si>
  <si>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</si>
  <si>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</si>
  <si>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</si>
  <si>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</si>
  <si>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</si>
  <si>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</si>
  <si>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</si>
  <si>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</si>
  <si>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</si>
  <si>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</si>
  <si>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</si>
  <si>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</si>
  <si>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</si>
  <si>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</si>
  <si>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</si>
  <si>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</si>
  <si>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</si>
  <si>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</si>
  <si>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</si>
  <si>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</si>
  <si>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</si>
  <si>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</si>
  <si>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</si>
  <si>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</si>
  <si>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</si>
  <si>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</si>
  <si>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</si>
  <si>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</si>
  <si>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</si>
  <si>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</si>
  <si>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</si>
  <si>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</si>
  <si>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</si>
  <si>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</si>
  <si>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</si>
  <si>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</si>
  <si>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</si>
  <si>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</si>
  <si>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</si>
  <si>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</si>
  <si>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</si>
  <si>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</si>
  <si>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</si>
  <si>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</si>
  <si>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</si>
  <si>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</si>
  <si>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</si>
  <si>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</si>
  <si>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</si>
  <si>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</si>
  <si>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</si>
  <si>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</si>
  <si>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</si>
  <si>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</si>
  <si>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</si>
  <si>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</si>
  <si>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</si>
  <si>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</si>
  <si>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</si>
  <si>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</si>
  <si>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</si>
  <si>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</si>
  <si>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</si>
  <si>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</si>
  <si>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</si>
  <si>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</si>
  <si>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</si>
  <si>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</si>
  <si>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</si>
  <si>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</si>
  <si>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</si>
  <si>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</si>
  <si>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</si>
  <si>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</si>
  <si>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</si>
  <si>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</si>
  <si>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</si>
  <si>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</si>
  <si>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</si>
  <si>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</si>
  <si>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</si>
  <si>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</si>
  <si>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</si>
  <si>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</si>
  <si>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Доходы бюджета внутригородского муниципального образования Санкт-Петербурга муниципальный округ Пискаревка на 2015 год</t>
  </si>
  <si>
    <t>Сумма, утвержденная на 2015 год</t>
  </si>
  <si>
    <t>Исполнено за 1 квартал 2015 года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</si>
  <si>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</si>
  <si>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</si>
  <si>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</si>
  <si>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</si>
  <si>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</si>
  <si>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МО Пискаревка от 28 апреля 2015 года № 35-э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</si>
</sst>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B8" sqref="B8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8" t="s">
        <v>30</v>
      </c>
      <c r="C1" s="98"/>
      <c r="D1" s="98"/>
      <c r="E1" s="98"/>
      <c r="F1" s="98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8" t="s">
        <v>124</v>
      </c>
      <c r="C2" s="98"/>
      <c r="D2" s="98"/>
      <c r="E2" s="98"/>
      <c r="F2" s="98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7" t="s">
        <v>125</v>
      </c>
      <c r="C3" s="97"/>
      <c r="D3" s="97"/>
      <c r="E3" s="97"/>
      <c r="F3" s="97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7"/>
      <c r="C4" s="97"/>
      <c r="D4" s="97"/>
      <c r="E4" s="97"/>
      <c r="F4" s="97"/>
      <c r="G4" s="1"/>
      <c r="H4" s="2"/>
      <c r="I4" s="1"/>
      <c r="J4" s="1"/>
      <c r="K4" s="3"/>
      <c r="M4" s="5"/>
      <c r="N4" s="6"/>
      <c r="O4" s="7"/>
    </row>
    <row r="5" spans="1:15" s="13" customFormat="1" ht="39.75" customHeight="1">
      <c r="A5" s="99" t="s">
        <v>117</v>
      </c>
      <c r="B5" s="99"/>
      <c r="C5" s="99"/>
      <c r="D5" s="99"/>
      <c r="E5" s="99"/>
      <c r="F5" s="99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118</v>
      </c>
      <c r="E7" s="68" t="s">
        <v>119</v>
      </c>
      <c r="F7" s="69" t="s">
        <v>120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D9+D18+D20+D22+D24+D30</f>
        <v>80726.7</v>
      </c>
      <c r="E8" s="93">
        <f>E9+E18+E20+E22+E24+E30</f>
        <v>14135.299999999997</v>
      </c>
      <c r="F8" s="92">
        <f>E8/D8%</f>
        <v>17.51006792052691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50850</v>
      </c>
      <c r="E9" s="55">
        <f>E10+E11+E12+E13+E15+E16+E14+E17</f>
        <v>11580.699999999999</v>
      </c>
      <c r="F9" s="92">
        <f aca="true" t="shared" si="0" ref="F9:F44">E9/D9%</f>
        <v>22.774237954768925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27099</v>
      </c>
      <c r="E10" s="56">
        <v>6287.7</v>
      </c>
      <c r="F10" s="92">
        <f t="shared" si="0"/>
        <v>23.20270120668659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0.2</v>
      </c>
      <c r="F11" s="92">
        <f t="shared" si="0"/>
        <v>20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5099</v>
      </c>
      <c r="E12" s="56">
        <v>1742.8</v>
      </c>
      <c r="F12" s="92">
        <f t="shared" si="0"/>
        <v>34.17925083349676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0</v>
      </c>
      <c r="F13" s="92">
        <f t="shared" si="0"/>
        <v>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5700</v>
      </c>
      <c r="E14" s="56">
        <v>889</v>
      </c>
      <c r="F14" s="92">
        <f t="shared" si="0"/>
        <v>15.596491228070175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12799</v>
      </c>
      <c r="E15" s="56">
        <v>2642.2</v>
      </c>
      <c r="F15" s="92">
        <f t="shared" si="0"/>
        <v>20.643800296898196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-2.7</v>
      </c>
      <c r="F16" s="92">
        <f t="shared" si="0"/>
        <v>-270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21.5</v>
      </c>
      <c r="F17" s="92">
        <f t="shared" si="0"/>
        <v>14.333333333333334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18600</v>
      </c>
      <c r="E18" s="55">
        <f>E19</f>
        <v>1172.3</v>
      </c>
      <c r="F18" s="92">
        <f t="shared" si="0"/>
        <v>6.302688172043011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18600</v>
      </c>
      <c r="E19" s="56">
        <v>1172.3</v>
      </c>
      <c r="F19" s="92">
        <f t="shared" si="0"/>
        <v>6.302688172043011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</f>
        <v>2000</v>
      </c>
      <c r="E22" s="55">
        <f>E23</f>
        <v>90.4</v>
      </c>
      <c r="F22" s="92">
        <f t="shared" si="0"/>
        <v>4.5200000000000005</v>
      </c>
    </row>
    <row r="23" spans="1:6" ht="110.25" customHeight="1">
      <c r="A23" s="34" t="s">
        <v>35</v>
      </c>
      <c r="B23" s="39" t="s">
        <v>49</v>
      </c>
      <c r="C23" s="38" t="s">
        <v>95</v>
      </c>
      <c r="D23" s="56">
        <v>2000</v>
      </c>
      <c r="E23" s="56">
        <v>90.4</v>
      </c>
      <c r="F23" s="92">
        <f t="shared" si="0"/>
        <v>4.5200000000000005</v>
      </c>
    </row>
    <row r="24" spans="1:6" ht="28.5">
      <c r="A24" s="33" t="s">
        <v>36</v>
      </c>
      <c r="B24" s="36" t="s">
        <v>9</v>
      </c>
      <c r="C24" s="38" t="s">
        <v>84</v>
      </c>
      <c r="D24" s="55">
        <f>D25+D26+D27+D29+D28</f>
        <v>9274.7</v>
      </c>
      <c r="E24" s="55">
        <f>E25+E26+E27+E29+E28</f>
        <v>1741.9</v>
      </c>
      <c r="F24" s="92">
        <f t="shared" si="0"/>
        <v>18.781200470096067</v>
      </c>
    </row>
    <row r="25" spans="1:7" ht="108" customHeight="1">
      <c r="A25" s="34" t="s">
        <v>37</v>
      </c>
      <c r="B25" s="39" t="s">
        <v>50</v>
      </c>
      <c r="C25" s="38" t="s">
        <v>15</v>
      </c>
      <c r="D25" s="56">
        <v>830</v>
      </c>
      <c r="E25" s="56">
        <v>192</v>
      </c>
      <c r="F25" s="92">
        <f t="shared" si="0"/>
        <v>23.132530120481924</v>
      </c>
      <c r="G25" s="65"/>
    </row>
    <row r="26" spans="1:7" ht="126" customHeight="1">
      <c r="A26" s="73" t="s">
        <v>38</v>
      </c>
      <c r="B26" s="81" t="s">
        <v>91</v>
      </c>
      <c r="C26" s="75" t="s">
        <v>27</v>
      </c>
      <c r="D26" s="82">
        <v>7854.7</v>
      </c>
      <c r="E26" s="82">
        <v>1420</v>
      </c>
      <c r="F26" s="92">
        <f t="shared" si="0"/>
        <v>18.07834799546768</v>
      </c>
      <c r="G26" s="65"/>
    </row>
    <row r="27" spans="1:7" ht="120">
      <c r="A27" s="73" t="s">
        <v>40</v>
      </c>
      <c r="B27" s="81" t="s">
        <v>65</v>
      </c>
      <c r="C27" s="75" t="s">
        <v>28</v>
      </c>
      <c r="D27" s="82">
        <v>550</v>
      </c>
      <c r="E27" s="82">
        <v>102.4</v>
      </c>
      <c r="F27" s="92">
        <f t="shared" si="0"/>
        <v>18.61818181818182</v>
      </c>
      <c r="G27" s="65"/>
    </row>
    <row r="28" spans="1:7" ht="120">
      <c r="A28" s="73" t="s">
        <v>39</v>
      </c>
      <c r="B28" s="81" t="s">
        <v>91</v>
      </c>
      <c r="C28" s="75" t="s">
        <v>54</v>
      </c>
      <c r="D28" s="82">
        <v>30</v>
      </c>
      <c r="E28" s="82">
        <v>0</v>
      </c>
      <c r="F28" s="92">
        <f t="shared" si="0"/>
        <v>0</v>
      </c>
      <c r="G28" s="65"/>
    </row>
    <row r="29" spans="1:6" ht="90.75" customHeight="1">
      <c r="A29" s="73" t="s">
        <v>41</v>
      </c>
      <c r="B29" s="81" t="s">
        <v>107</v>
      </c>
      <c r="C29" s="75" t="s">
        <v>29</v>
      </c>
      <c r="D29" s="82">
        <v>10</v>
      </c>
      <c r="E29" s="82">
        <v>27.5</v>
      </c>
      <c r="F29" s="92">
        <f t="shared" si="0"/>
        <v>275</v>
      </c>
    </row>
    <row r="30" spans="1:6" ht="29.25" customHeight="1">
      <c r="A30" s="62" t="s">
        <v>13</v>
      </c>
      <c r="B30" s="74" t="s">
        <v>72</v>
      </c>
      <c r="C30" s="75" t="s">
        <v>73</v>
      </c>
      <c r="D30" s="64">
        <f>D32+D31</f>
        <v>1</v>
      </c>
      <c r="E30" s="64">
        <f>E32+E31</f>
        <v>-450</v>
      </c>
      <c r="F30" s="92">
        <f t="shared" si="0"/>
        <v>-45000</v>
      </c>
    </row>
    <row r="31" spans="1:6" ht="59.25" customHeight="1">
      <c r="A31" s="73" t="s">
        <v>74</v>
      </c>
      <c r="B31" s="81" t="s">
        <v>110</v>
      </c>
      <c r="C31" s="89" t="s">
        <v>98</v>
      </c>
      <c r="D31" s="64">
        <v>0</v>
      </c>
      <c r="E31" s="64">
        <v>-450</v>
      </c>
      <c r="F31" s="92">
        <v>0</v>
      </c>
    </row>
    <row r="32" spans="1:6" ht="63" customHeight="1">
      <c r="A32" s="34" t="s">
        <v>97</v>
      </c>
      <c r="B32" s="37" t="s">
        <v>111</v>
      </c>
      <c r="C32" s="89" t="s">
        <v>19</v>
      </c>
      <c r="D32" s="56">
        <v>1</v>
      </c>
      <c r="E32" s="56">
        <v>0</v>
      </c>
      <c r="F32" s="92">
        <f t="shared" si="0"/>
        <v>0</v>
      </c>
    </row>
    <row r="33" spans="1:7" ht="33.75" customHeight="1">
      <c r="A33" s="34"/>
      <c r="B33" s="54" t="s">
        <v>18</v>
      </c>
      <c r="C33" s="57" t="s">
        <v>75</v>
      </c>
      <c r="D33" s="64">
        <f>D34+D42</f>
        <v>9723.3</v>
      </c>
      <c r="E33" s="64">
        <f>E34+E42</f>
        <v>2947.4</v>
      </c>
      <c r="F33" s="92">
        <f t="shared" si="0"/>
        <v>30.312753900424756</v>
      </c>
      <c r="G33" s="65"/>
    </row>
    <row r="34" spans="1:6" ht="29.25" customHeight="1">
      <c r="A34" s="34"/>
      <c r="B34" s="74" t="s">
        <v>86</v>
      </c>
      <c r="C34" s="57" t="s">
        <v>90</v>
      </c>
      <c r="D34" s="55">
        <f>D37+D40+D41+D38</f>
        <v>9273.3</v>
      </c>
      <c r="E34" s="55">
        <f>E37+E40+E41+E38</f>
        <v>2497.4</v>
      </c>
      <c r="F34" s="92">
        <f t="shared" si="0"/>
        <v>26.93108170769845</v>
      </c>
    </row>
    <row r="35" spans="1:6" ht="57">
      <c r="A35" s="33" t="s">
        <v>20</v>
      </c>
      <c r="B35" s="36" t="s">
        <v>46</v>
      </c>
      <c r="C35" s="57" t="s">
        <v>45</v>
      </c>
      <c r="D35" s="55">
        <f>D37+D38+D40+D41</f>
        <v>9273.3</v>
      </c>
      <c r="E35" s="55">
        <f>E37+E38+E40+E41</f>
        <v>2497.4</v>
      </c>
      <c r="F35" s="92">
        <f t="shared" si="0"/>
        <v>26.93108170769845</v>
      </c>
    </row>
    <row r="36" spans="1:6" ht="90" customHeight="1">
      <c r="A36" s="34" t="s">
        <v>87</v>
      </c>
      <c r="B36" s="37" t="s">
        <v>112</v>
      </c>
      <c r="C36" s="57" t="s">
        <v>101</v>
      </c>
      <c r="D36" s="56">
        <f>D37+D38</f>
        <v>2425</v>
      </c>
      <c r="E36" s="56">
        <f>E37+E38</f>
        <v>721.4</v>
      </c>
      <c r="F36" s="92">
        <f t="shared" si="0"/>
        <v>29.74845360824742</v>
      </c>
    </row>
    <row r="37" spans="1:6" ht="122.25" customHeight="1">
      <c r="A37" s="34" t="s">
        <v>88</v>
      </c>
      <c r="B37" s="58" t="s">
        <v>47</v>
      </c>
      <c r="C37" s="57" t="s">
        <v>104</v>
      </c>
      <c r="D37" s="56">
        <v>2419.4</v>
      </c>
      <c r="E37" s="56">
        <v>721.4</v>
      </c>
      <c r="F37" s="92">
        <f t="shared" si="0"/>
        <v>29.81731007687856</v>
      </c>
    </row>
    <row r="38" spans="1:6" ht="135" customHeight="1">
      <c r="A38" s="34" t="s">
        <v>99</v>
      </c>
      <c r="B38" s="87" t="s">
        <v>48</v>
      </c>
      <c r="C38" s="57" t="s">
        <v>24</v>
      </c>
      <c r="D38" s="56">
        <v>5.6</v>
      </c>
      <c r="E38" s="56">
        <v>0</v>
      </c>
      <c r="F38" s="92">
        <f t="shared" si="0"/>
        <v>0</v>
      </c>
    </row>
    <row r="39" spans="1:6" ht="90.75" customHeight="1">
      <c r="A39" s="34" t="s">
        <v>89</v>
      </c>
      <c r="B39" s="88" t="s">
        <v>113</v>
      </c>
      <c r="C39" s="57" t="s">
        <v>102</v>
      </c>
      <c r="D39" s="56">
        <f>D40+D41</f>
        <v>6848.299999999999</v>
      </c>
      <c r="E39" s="56">
        <f>E40+E41</f>
        <v>1776</v>
      </c>
      <c r="F39" s="92">
        <f t="shared" si="0"/>
        <v>25.933443336302442</v>
      </c>
    </row>
    <row r="40" spans="1:6" ht="40.5" customHeight="1">
      <c r="A40" s="34" t="s">
        <v>100</v>
      </c>
      <c r="B40" s="59" t="s">
        <v>53</v>
      </c>
      <c r="C40" s="57" t="s">
        <v>25</v>
      </c>
      <c r="D40" s="56">
        <v>5690.9</v>
      </c>
      <c r="E40" s="56">
        <v>1487</v>
      </c>
      <c r="F40" s="92">
        <f t="shared" si="0"/>
        <v>26.129434711557046</v>
      </c>
    </row>
    <row r="41" spans="1:6" ht="33" customHeight="1">
      <c r="A41" s="34" t="s">
        <v>103</v>
      </c>
      <c r="B41" s="60" t="s">
        <v>52</v>
      </c>
      <c r="C41" s="57" t="s">
        <v>26</v>
      </c>
      <c r="D41" s="56">
        <v>1157.4</v>
      </c>
      <c r="E41" s="56">
        <v>289</v>
      </c>
      <c r="F41" s="92">
        <f t="shared" si="0"/>
        <v>24.969759806462758</v>
      </c>
    </row>
    <row r="42" spans="1:6" ht="56.25">
      <c r="A42" s="33" t="s">
        <v>22</v>
      </c>
      <c r="B42" s="76" t="s">
        <v>76</v>
      </c>
      <c r="C42" s="90" t="s">
        <v>85</v>
      </c>
      <c r="D42" s="64">
        <f>D43</f>
        <v>450</v>
      </c>
      <c r="E42" s="64">
        <f>E43</f>
        <v>450</v>
      </c>
      <c r="F42" s="92">
        <f t="shared" si="0"/>
        <v>100</v>
      </c>
    </row>
    <row r="43" spans="1:7" ht="75" customHeight="1">
      <c r="A43" s="73" t="s">
        <v>79</v>
      </c>
      <c r="B43" s="77" t="s">
        <v>114</v>
      </c>
      <c r="C43" s="63" t="s">
        <v>32</v>
      </c>
      <c r="D43" s="82">
        <f>D44</f>
        <v>450</v>
      </c>
      <c r="E43" s="82">
        <f>E44</f>
        <v>450</v>
      </c>
      <c r="F43" s="92">
        <f t="shared" si="0"/>
        <v>100</v>
      </c>
      <c r="G43" s="61"/>
    </row>
    <row r="44" spans="1:7" ht="45.75" customHeight="1">
      <c r="A44" s="73"/>
      <c r="B44" s="77" t="s">
        <v>114</v>
      </c>
      <c r="C44" s="63" t="s">
        <v>116</v>
      </c>
      <c r="D44" s="82">
        <v>450</v>
      </c>
      <c r="E44" s="82">
        <v>450</v>
      </c>
      <c r="F44" s="92">
        <f t="shared" si="0"/>
        <v>100</v>
      </c>
      <c r="G44" s="61"/>
    </row>
    <row r="45" spans="1:7" ht="118.5" customHeight="1">
      <c r="A45" s="62" t="s">
        <v>42</v>
      </c>
      <c r="B45" s="78" t="s">
        <v>77</v>
      </c>
      <c r="C45" s="90" t="s">
        <v>78</v>
      </c>
      <c r="D45" s="55">
        <v>0</v>
      </c>
      <c r="E45" s="55">
        <v>0</v>
      </c>
      <c r="F45" s="92">
        <v>0</v>
      </c>
      <c r="G45" s="61"/>
    </row>
    <row r="46" spans="1:6" ht="150" customHeight="1">
      <c r="A46" s="34" t="s">
        <v>80</v>
      </c>
      <c r="B46" s="58" t="s">
        <v>115</v>
      </c>
      <c r="C46" s="91" t="s">
        <v>21</v>
      </c>
      <c r="D46" s="55">
        <v>0</v>
      </c>
      <c r="E46" s="55">
        <v>0</v>
      </c>
      <c r="F46" s="92">
        <v>0</v>
      </c>
    </row>
    <row r="47" spans="1:7" s="23" customFormat="1" ht="14.25" customHeight="1">
      <c r="A47" s="35"/>
      <c r="B47" s="40" t="s">
        <v>4</v>
      </c>
      <c r="C47" s="41"/>
      <c r="D47" s="55">
        <f>D45+D42+D41+D40+D38+D37+D24+D22+D20+D18+D9+D30</f>
        <v>90450</v>
      </c>
      <c r="E47" s="55">
        <f>E45+E42+E41+E40+E38+E37+E24+E22+E20+E18+E9+E30</f>
        <v>17082.699999999997</v>
      </c>
      <c r="F47" s="92">
        <f>E47/D47%</f>
        <v>18.886346047540073</v>
      </c>
      <c r="G47" s="22"/>
    </row>
    <row r="48" spans="1:6" ht="18.75" customHeight="1">
      <c r="A48" s="43"/>
      <c r="B48" s="44"/>
      <c r="C48" s="45"/>
      <c r="D48" s="45"/>
      <c r="E48" s="45"/>
      <c r="F48" s="83"/>
    </row>
    <row r="49" spans="1:7" s="23" customFormat="1" ht="18.75" customHeight="1">
      <c r="A49" s="70"/>
      <c r="B49" s="95" t="s">
        <v>121</v>
      </c>
      <c r="C49" s="96"/>
      <c r="D49" s="96"/>
      <c r="E49" s="96"/>
      <c r="F49" s="84"/>
      <c r="G49" s="22"/>
    </row>
    <row r="50" spans="1:7" s="23" customFormat="1" ht="15.75">
      <c r="A50" s="47"/>
      <c r="B50" s="94" t="s">
        <v>122</v>
      </c>
      <c r="C50" s="48"/>
      <c r="D50" s="48"/>
      <c r="E50" s="48" t="s">
        <v>123</v>
      </c>
      <c r="F50" s="49"/>
      <c r="G50" s="22"/>
    </row>
    <row r="51" spans="1:6" ht="13.5" customHeight="1">
      <c r="A51" s="43"/>
      <c r="B51" s="44"/>
      <c r="C51" s="2"/>
      <c r="D51" s="2"/>
      <c r="E51" s="2"/>
      <c r="F51" s="49"/>
    </row>
    <row r="52" spans="1:6" ht="13.5" customHeight="1">
      <c r="A52" s="70"/>
      <c r="B52" s="70"/>
      <c r="C52" s="80"/>
      <c r="D52" s="80"/>
      <c r="E52" s="80"/>
      <c r="F52" s="79"/>
    </row>
    <row r="53" spans="1:6" ht="17.25" customHeight="1">
      <c r="A53" s="43"/>
      <c r="B53" s="44"/>
      <c r="C53" s="2"/>
      <c r="D53" s="2"/>
      <c r="E53" s="2"/>
      <c r="F53" s="46"/>
    </row>
    <row r="54" spans="1:6" ht="15.75">
      <c r="A54" s="43"/>
      <c r="B54" s="44"/>
      <c r="C54" s="2"/>
      <c r="D54" s="2"/>
      <c r="E54" s="2"/>
      <c r="F54" s="46"/>
    </row>
    <row r="55" spans="1:6" ht="15.75">
      <c r="A55" s="43"/>
      <c r="B55" s="44"/>
      <c r="C55" s="2"/>
      <c r="D55" s="2"/>
      <c r="E55" s="2"/>
      <c r="F55" s="46"/>
    </row>
    <row r="56" spans="1:7" s="29" customFormat="1" ht="16.5" customHeight="1">
      <c r="A56" s="50"/>
      <c r="B56" s="42"/>
      <c r="C56" s="51"/>
      <c r="D56" s="51"/>
      <c r="E56" s="51"/>
      <c r="F56" s="52"/>
      <c r="G56" s="28"/>
    </row>
    <row r="57" ht="12.75">
      <c r="F57" s="25" t="s">
        <v>7</v>
      </c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2015-04-28T08:35:56Z</cp:lastPrinted>
  <dcterms:created xsi:type="dcterms:W3CDTF">2003-12-10T07:15:13Z</dcterms:created>
  <dcterms:modified xsi:type="dcterms:W3CDTF">2015-04-28T08:35:59Z</dcterms:modified>
  <cp:category/>
  <cp:version/>
  <cp:contentType/>
  <cp:contentStatus/>
</cp:coreProperties>
</file>